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ebbbfae498e1df4/Grumpy/Municipal Government Surpluses/"/>
    </mc:Choice>
  </mc:AlternateContent>
  <xr:revisionPtr revIDLastSave="40" documentId="8_{7E280B66-98AF-4794-A64F-CD1E32D3B7F5}" xr6:coauthVersionLast="47" xr6:coauthVersionMax="47" xr10:uidLastSave="{B1CC8455-CA62-4D21-A963-EA38FF97AF70}"/>
  <bookViews>
    <workbookView xWindow="-28920" yWindow="405" windowWidth="29040" windowHeight="15195" xr2:uid="{00000000-000D-0000-FFFF-FFFF00000000}"/>
  </bookViews>
  <sheets>
    <sheet name="DATA" sheetId="1" r:id="rId1"/>
  </sheets>
  <definedNames>
    <definedName name="_404_Surplus">DATA!$A$1:$D$24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1" l="1"/>
  <c r="B33" i="1"/>
  <c r="D33" i="1" s="1"/>
  <c r="D32" i="1"/>
  <c r="D28" i="1"/>
  <c r="D26" i="1"/>
  <c r="D31" i="1"/>
  <c r="D30" i="1"/>
  <c r="D29" i="1"/>
  <c r="D27" i="1"/>
  <c r="D25" i="1"/>
  <c r="D24" i="1"/>
  <c r="D22" i="1"/>
  <c r="D23" i="1"/>
  <c r="D20" i="1"/>
  <c r="D21" i="1"/>
  <c r="D10" i="1"/>
  <c r="D9" i="1"/>
  <c r="D2" i="1"/>
  <c r="D14" i="1"/>
  <c r="D4" i="1"/>
  <c r="D6" i="1"/>
  <c r="D11" i="1"/>
  <c r="D12" i="1"/>
  <c r="D5" i="1"/>
  <c r="D8" i="1"/>
  <c r="D13" i="1"/>
  <c r="D3" i="1"/>
  <c r="D7" i="1"/>
  <c r="C15" i="1"/>
  <c r="B15" i="1"/>
  <c r="D15" i="1" l="1"/>
</calcChain>
</file>

<file path=xl/sharedStrings.xml><?xml version="1.0" encoding="utf-8"?>
<sst xmlns="http://schemas.openxmlformats.org/spreadsheetml/2006/main" count="36" uniqueCount="18">
  <si>
    <t>Municipalities</t>
  </si>
  <si>
    <t>Central Saanich</t>
  </si>
  <si>
    <t>Colwood</t>
  </si>
  <si>
    <t>Esquimalt</t>
  </si>
  <si>
    <t>Highlands</t>
  </si>
  <si>
    <t>Langford</t>
  </si>
  <si>
    <t>Metchosin</t>
  </si>
  <si>
    <t>North Saanich</t>
  </si>
  <si>
    <t>Oak Bay</t>
  </si>
  <si>
    <t>Saanich</t>
  </si>
  <si>
    <t>Sidney</t>
  </si>
  <si>
    <t>Sooke</t>
  </si>
  <si>
    <t>Victoria</t>
  </si>
  <si>
    <t>View Royal</t>
  </si>
  <si>
    <t>Population</t>
  </si>
  <si>
    <t>Surplus</t>
  </si>
  <si>
    <t>Capital Regional District</t>
  </si>
  <si>
    <t>Per capita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</si>
</sst>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3" fontId="0" fillId="0" borderId="0" xfId="0" applyNumberFormat="1"/>
    <xf numFmtId="0" fontId="0" fillId="0" borderId="0" xfId="0" applyAlignment="1">
      <alignment horizontal="right"/>
    </xf>
    <xf numFmtId="0" fontId="0" fillId="2" borderId="0" xfId="0" applyFill="1"/>
    <xf numFmtId="0" fontId="0" fillId="2" borderId="0" xfId="0" applyFill="1" applyAlignment="1">
      <alignment horizontal="right"/>
    </xf>
    <xf numFmtId="3" fontId="0" fillId="2" borderId="0" xfId="0" applyNumberFormat="1" applyFill="1"/>
    <xf numFmtId="3" fontId="0" fillId="0" borderId="0" xfId="0" applyNumberFormat="1" applyAlignment="1">
      <alignment horizontal="right"/>
    </xf>
    <xf numFmtId="3" fontId="0" fillId="2" borderId="0" xfId="0" applyNumberFormat="1" applyFill="1" applyAlignment="1">
      <alignment horizontal="right"/>
    </xf>
    <xf numFmtId="164" fontId="0" fillId="0" borderId="0" xfId="0" applyNumberForma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b="1"/>
              <a:t>Annual Surplus 2021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sz="1200" b="0"/>
              <a:t>CRD Muncipalities</a:t>
            </a:r>
          </a:p>
        </c:rich>
      </c:tx>
      <c:layout>
        <c:manualLayout>
          <c:xMode val="edge"/>
          <c:yMode val="edge"/>
          <c:x val="0.36737440390373738"/>
          <c:y val="2.677927635283213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1495971857684457"/>
          <c:y val="0.17171316548394414"/>
          <c:w val="0.74820665645960927"/>
          <c:h val="0.7773611111111110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36B-45BF-9E7C-3BEF92F8100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DATA!$A$2:$A$14</c:f>
              <c:strCache>
                <c:ptCount val="13"/>
                <c:pt idx="0">
                  <c:v>Highlands</c:v>
                </c:pt>
                <c:pt idx="1">
                  <c:v>View Royal</c:v>
                </c:pt>
                <c:pt idx="2">
                  <c:v>Metchosin</c:v>
                </c:pt>
                <c:pt idx="3">
                  <c:v>Sidney</c:v>
                </c:pt>
                <c:pt idx="4">
                  <c:v>North Saanich</c:v>
                </c:pt>
                <c:pt idx="5">
                  <c:v>Central Saanich</c:v>
                </c:pt>
                <c:pt idx="6">
                  <c:v>Sooke</c:v>
                </c:pt>
                <c:pt idx="7">
                  <c:v>Esquimalt</c:v>
                </c:pt>
                <c:pt idx="8">
                  <c:v>Colwood</c:v>
                </c:pt>
                <c:pt idx="9">
                  <c:v>Oak Bay</c:v>
                </c:pt>
                <c:pt idx="10">
                  <c:v>Saanich</c:v>
                </c:pt>
                <c:pt idx="11">
                  <c:v>Victoria</c:v>
                </c:pt>
                <c:pt idx="12">
                  <c:v>Langford</c:v>
                </c:pt>
              </c:strCache>
            </c:strRef>
          </c:cat>
          <c:val>
            <c:numRef>
              <c:f>DATA!$B$2:$B$14</c:f>
              <c:numCache>
                <c:formatCode>"$"#,##0</c:formatCode>
                <c:ptCount val="13"/>
                <c:pt idx="0">
                  <c:v>255218</c:v>
                </c:pt>
                <c:pt idx="1">
                  <c:v>633091</c:v>
                </c:pt>
                <c:pt idx="2">
                  <c:v>1236555</c:v>
                </c:pt>
                <c:pt idx="3">
                  <c:v>1621870</c:v>
                </c:pt>
                <c:pt idx="4">
                  <c:v>3361210</c:v>
                </c:pt>
                <c:pt idx="5">
                  <c:v>5568440</c:v>
                </c:pt>
                <c:pt idx="6">
                  <c:v>6865291</c:v>
                </c:pt>
                <c:pt idx="7">
                  <c:v>11656480</c:v>
                </c:pt>
                <c:pt idx="8">
                  <c:v>14782338</c:v>
                </c:pt>
                <c:pt idx="9">
                  <c:v>14853295</c:v>
                </c:pt>
                <c:pt idx="10">
                  <c:v>40978228</c:v>
                </c:pt>
                <c:pt idx="11">
                  <c:v>56988783</c:v>
                </c:pt>
                <c:pt idx="12">
                  <c:v>62958738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6B-45BF-9E7C-3BEF92F81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4"/>
        <c:axId val="1106173871"/>
        <c:axId val="1106177199"/>
      </c:barChart>
      <c:catAx>
        <c:axId val="110617387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6177199"/>
        <c:crosses val="autoZero"/>
        <c:auto val="1"/>
        <c:lblAlgn val="ctr"/>
        <c:lblOffset val="100"/>
        <c:noMultiLvlLbl val="0"/>
      </c:catAx>
      <c:valAx>
        <c:axId val="1106177199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crossAx val="1106173871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b="1"/>
              <a:t>Per capita Surplus 2021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sz="1200" b="0"/>
              <a:t>CRD Municipalities </a:t>
            </a:r>
          </a:p>
        </c:rich>
      </c:tx>
      <c:layout>
        <c:manualLayout>
          <c:xMode val="edge"/>
          <c:yMode val="edge"/>
          <c:x val="0.3720200828554967"/>
          <c:y val="2.677918972999662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1234638353132687"/>
          <c:y val="0.17171305319508329"/>
          <c:w val="0.71365396398620917"/>
          <c:h val="0.7773611111111110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615-46A4-810B-12D9EF9F68D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DATA!$A$20:$A$32</c:f>
              <c:strCache>
                <c:ptCount val="13"/>
                <c:pt idx="0">
                  <c:v>View Royal</c:v>
                </c:pt>
                <c:pt idx="1">
                  <c:v>Highlands</c:v>
                </c:pt>
                <c:pt idx="2">
                  <c:v>Sidney</c:v>
                </c:pt>
                <c:pt idx="3">
                  <c:v>Metchosin</c:v>
                </c:pt>
                <c:pt idx="4">
                  <c:v>North Saanich</c:v>
                </c:pt>
                <c:pt idx="5">
                  <c:v>Central Saanich</c:v>
                </c:pt>
                <c:pt idx="6">
                  <c:v>Saanich</c:v>
                </c:pt>
                <c:pt idx="7">
                  <c:v>Sooke</c:v>
                </c:pt>
                <c:pt idx="8">
                  <c:v>Victoria</c:v>
                </c:pt>
                <c:pt idx="9">
                  <c:v>Esquimalt</c:v>
                </c:pt>
                <c:pt idx="10">
                  <c:v>Colwood</c:v>
                </c:pt>
                <c:pt idx="11">
                  <c:v>Oak Bay</c:v>
                </c:pt>
                <c:pt idx="12">
                  <c:v>Langford</c:v>
                </c:pt>
              </c:strCache>
            </c:strRef>
          </c:cat>
          <c:val>
            <c:numRef>
              <c:f>DATA!$D$20:$D$32</c:f>
              <c:numCache>
                <c:formatCode>"$"#,##0</c:formatCode>
                <c:ptCount val="13"/>
                <c:pt idx="0">
                  <c:v>52.60852584344358</c:v>
                </c:pt>
                <c:pt idx="1">
                  <c:v>98.845081332300538</c:v>
                </c:pt>
                <c:pt idx="2">
                  <c:v>132.08486033064582</c:v>
                </c:pt>
                <c:pt idx="3">
                  <c:v>238.44099498650212</c:v>
                </c:pt>
                <c:pt idx="4">
                  <c:v>268.89679999999998</c:v>
                </c:pt>
                <c:pt idx="5">
                  <c:v>300.63923982291328</c:v>
                </c:pt>
                <c:pt idx="6">
                  <c:v>328.77532714479418</c:v>
                </c:pt>
                <c:pt idx="7">
                  <c:v>441.81034815625202</c:v>
                </c:pt>
                <c:pt idx="8">
                  <c:v>600.57733164717035</c:v>
                </c:pt>
                <c:pt idx="9">
                  <c:v>621.21509273076106</c:v>
                </c:pt>
                <c:pt idx="10">
                  <c:v>750.63921190270651</c:v>
                </c:pt>
                <c:pt idx="11">
                  <c:v>784.64315900686745</c:v>
                </c:pt>
                <c:pt idx="12">
                  <c:v>1330.6858157377465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15-46A4-810B-12D9EF9F68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4"/>
        <c:axId val="1106173871"/>
        <c:axId val="1106177199"/>
      </c:barChart>
      <c:catAx>
        <c:axId val="110617387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6177199"/>
        <c:crosses val="autoZero"/>
        <c:auto val="1"/>
        <c:lblAlgn val="ctr"/>
        <c:lblOffset val="100"/>
        <c:noMultiLvlLbl val="0"/>
      </c:catAx>
      <c:valAx>
        <c:axId val="1106177199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crossAx val="1106173871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0</xdr:row>
      <xdr:rowOff>180973</xdr:rowOff>
    </xdr:from>
    <xdr:to>
      <xdr:col>14</xdr:col>
      <xdr:colOff>9525</xdr:colOff>
      <xdr:row>21</xdr:row>
      <xdr:rowOff>9524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3C4D08B-2BA3-EEBD-7145-4D06B538C6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</xdr:colOff>
      <xdr:row>1</xdr:row>
      <xdr:rowOff>28575</xdr:rowOff>
    </xdr:from>
    <xdr:to>
      <xdr:col>24</xdr:col>
      <xdr:colOff>0</xdr:colOff>
      <xdr:row>21</xdr:row>
      <xdr:rowOff>66675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35883CE-16EE-0D7D-4FA4-1E42A6DB07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0.74148</cdr:x>
      <cdr:y>0.83745</cdr:y>
    </cdr:from>
    <cdr:to>
      <cdr:x>0.97506</cdr:x>
      <cdr:y>0.95165</cdr:y>
    </cdr:to>
    <cdr:sp macro="" textlink="">
      <cdr:nvSpPr>
        <cdr:cNvPr id="3" name="TextBox 3">
          <a:extLst xmlns:a="http://schemas.openxmlformats.org/drawingml/2006/main">
            <a:ext uri="{FF2B5EF4-FFF2-40B4-BE49-F238E27FC236}">
              <a16:creationId xmlns:a16="http://schemas.microsoft.com/office/drawing/2014/main" id="{154D9747-C758-573F-95B3-C906E58CB1FC}"/>
            </a:ext>
          </a:extLst>
        </cdr:cNvPr>
        <cdr:cNvSpPr txBox="1"/>
      </cdr:nvSpPr>
      <cdr:spPr>
        <a:xfrm xmlns:a="http://schemas.openxmlformats.org/drawingml/2006/main">
          <a:off x="3870325" y="2584450"/>
          <a:ext cx="1219200" cy="3524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CA" sz="800"/>
            <a:t>Source: BC Government Schedules 201, 404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0.74148</cdr:x>
      <cdr:y>0.83745</cdr:y>
    </cdr:from>
    <cdr:to>
      <cdr:x>0.97506</cdr:x>
      <cdr:y>0.95165</cdr:y>
    </cdr:to>
    <cdr:sp macro="" textlink="">
      <cdr:nvSpPr>
        <cdr:cNvPr id="3" name="TextBox 3">
          <a:extLst xmlns:a="http://schemas.openxmlformats.org/drawingml/2006/main">
            <a:ext uri="{FF2B5EF4-FFF2-40B4-BE49-F238E27FC236}">
              <a16:creationId xmlns:a16="http://schemas.microsoft.com/office/drawing/2014/main" id="{154D9747-C758-573F-95B3-C906E58CB1FC}"/>
            </a:ext>
          </a:extLst>
        </cdr:cNvPr>
        <cdr:cNvSpPr txBox="1"/>
      </cdr:nvSpPr>
      <cdr:spPr>
        <a:xfrm xmlns:a="http://schemas.openxmlformats.org/drawingml/2006/main">
          <a:off x="3870325" y="2584450"/>
          <a:ext cx="1219200" cy="3524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CA" sz="800"/>
            <a:t>Source: BC Government Schedules 201, 404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6"/>
  <sheetViews>
    <sheetView tabSelected="1" workbookViewId="0">
      <selection activeCell="M30" sqref="M30"/>
    </sheetView>
  </sheetViews>
  <sheetFormatPr defaultRowHeight="15" x14ac:dyDescent="0.25"/>
  <cols>
    <col min="1" max="1" width="25" customWidth="1"/>
    <col min="2" max="2" width="14.42578125" customWidth="1"/>
    <col min="3" max="3" width="13.85546875" customWidth="1"/>
    <col min="4" max="4" width="9.140625" style="2"/>
  </cols>
  <sheetData>
    <row r="1" spans="1:4" x14ac:dyDescent="0.25">
      <c r="A1" s="3" t="s">
        <v>0</v>
      </c>
      <c r="B1" s="3" t="s">
        <v>15</v>
      </c>
      <c r="C1" s="3" t="s">
        <v>14</v>
      </c>
      <c r="D1" s="4" t="s">
        <v>17</v>
      </c>
    </row>
    <row r="2" spans="1:4" x14ac:dyDescent="0.25">
      <c r="A2" t="s">
        <v>4</v>
      </c>
      <c r="B2" s="8">
        <v>255218</v>
      </c>
      <c r="C2" s="1">
        <v>2582</v>
      </c>
      <c r="D2" s="6">
        <f t="shared" ref="D2:D15" si="0">B2/C2</f>
        <v>98.845081332300538</v>
      </c>
    </row>
    <row r="3" spans="1:4" x14ac:dyDescent="0.25">
      <c r="A3" t="s">
        <v>13</v>
      </c>
      <c r="B3" s="8">
        <v>633091</v>
      </c>
      <c r="C3" s="1">
        <v>12034</v>
      </c>
      <c r="D3" s="6">
        <f t="shared" si="0"/>
        <v>52.60852584344358</v>
      </c>
    </row>
    <row r="4" spans="1:4" x14ac:dyDescent="0.25">
      <c r="A4" t="s">
        <v>6</v>
      </c>
      <c r="B4" s="8">
        <v>1236555</v>
      </c>
      <c r="C4" s="1">
        <v>5186</v>
      </c>
      <c r="D4" s="6">
        <f t="shared" si="0"/>
        <v>238.44099498650212</v>
      </c>
    </row>
    <row r="5" spans="1:4" x14ac:dyDescent="0.25">
      <c r="A5" t="s">
        <v>10</v>
      </c>
      <c r="B5" s="8">
        <v>1621870</v>
      </c>
      <c r="C5" s="1">
        <v>12279</v>
      </c>
      <c r="D5" s="6">
        <f t="shared" si="0"/>
        <v>132.08486033064582</v>
      </c>
    </row>
    <row r="6" spans="1:4" x14ac:dyDescent="0.25">
      <c r="A6" t="s">
        <v>7</v>
      </c>
      <c r="B6" s="8">
        <v>3361210</v>
      </c>
      <c r="C6" s="1">
        <v>12500</v>
      </c>
      <c r="D6" s="6">
        <f t="shared" si="0"/>
        <v>268.89679999999998</v>
      </c>
    </row>
    <row r="7" spans="1:4" x14ac:dyDescent="0.25">
      <c r="A7" t="s">
        <v>1</v>
      </c>
      <c r="B7" s="8">
        <v>5568440</v>
      </c>
      <c r="C7" s="1">
        <v>18522</v>
      </c>
      <c r="D7" s="6">
        <f t="shared" si="0"/>
        <v>300.63923982291328</v>
      </c>
    </row>
    <row r="8" spans="1:4" x14ac:dyDescent="0.25">
      <c r="A8" t="s">
        <v>11</v>
      </c>
      <c r="B8" s="8">
        <v>6865291</v>
      </c>
      <c r="C8" s="1">
        <v>15539</v>
      </c>
      <c r="D8" s="6">
        <f t="shared" si="0"/>
        <v>441.81034815625202</v>
      </c>
    </row>
    <row r="9" spans="1:4" x14ac:dyDescent="0.25">
      <c r="A9" t="s">
        <v>3</v>
      </c>
      <c r="B9" s="8">
        <v>11656480</v>
      </c>
      <c r="C9" s="1">
        <v>18764</v>
      </c>
      <c r="D9" s="6">
        <f t="shared" si="0"/>
        <v>621.21509273076106</v>
      </c>
    </row>
    <row r="10" spans="1:4" x14ac:dyDescent="0.25">
      <c r="A10" t="s">
        <v>2</v>
      </c>
      <c r="B10" s="8">
        <v>14782338</v>
      </c>
      <c r="C10" s="1">
        <v>19693</v>
      </c>
      <c r="D10" s="6">
        <f t="shared" si="0"/>
        <v>750.63921190270651</v>
      </c>
    </row>
    <row r="11" spans="1:4" x14ac:dyDescent="0.25">
      <c r="A11" t="s">
        <v>8</v>
      </c>
      <c r="B11" s="8">
        <v>14853295</v>
      </c>
      <c r="C11" s="1">
        <v>18930</v>
      </c>
      <c r="D11" s="6">
        <f t="shared" si="0"/>
        <v>784.64315900686745</v>
      </c>
    </row>
    <row r="12" spans="1:4" x14ac:dyDescent="0.25">
      <c r="A12" t="s">
        <v>9</v>
      </c>
      <c r="B12" s="8">
        <v>40978228</v>
      </c>
      <c r="C12" s="1">
        <v>124639</v>
      </c>
      <c r="D12" s="6">
        <f t="shared" si="0"/>
        <v>328.77532714479418</v>
      </c>
    </row>
    <row r="13" spans="1:4" x14ac:dyDescent="0.25">
      <c r="A13" t="s">
        <v>12</v>
      </c>
      <c r="B13" s="8">
        <v>56988783</v>
      </c>
      <c r="C13" s="1">
        <v>94890</v>
      </c>
      <c r="D13" s="6">
        <f t="shared" si="0"/>
        <v>600.57733164717035</v>
      </c>
    </row>
    <row r="14" spans="1:4" x14ac:dyDescent="0.25">
      <c r="A14" t="s">
        <v>5</v>
      </c>
      <c r="B14" s="8">
        <v>62958738</v>
      </c>
      <c r="C14" s="1">
        <v>47313</v>
      </c>
      <c r="D14" s="6">
        <f t="shared" si="0"/>
        <v>1330.6858157377465</v>
      </c>
    </row>
    <row r="15" spans="1:4" x14ac:dyDescent="0.25">
      <c r="A15" s="3" t="s">
        <v>16</v>
      </c>
      <c r="B15" s="5">
        <f>SUM(B2:B14)</f>
        <v>221759537</v>
      </c>
      <c r="C15" s="5">
        <f>SUM(C2:C14)</f>
        <v>402871</v>
      </c>
      <c r="D15" s="7">
        <f t="shared" si="0"/>
        <v>550.44800196588983</v>
      </c>
    </row>
    <row r="16" spans="1:4" x14ac:dyDescent="0.25">
      <c r="B16" s="1"/>
      <c r="C16" s="1"/>
    </row>
    <row r="17" spans="1:4" x14ac:dyDescent="0.25">
      <c r="B17" s="8"/>
      <c r="C17" s="1"/>
      <c r="D17" s="6"/>
    </row>
    <row r="18" spans="1:4" x14ac:dyDescent="0.25">
      <c r="B18" s="8"/>
      <c r="C18" s="1"/>
      <c r="D18" s="6"/>
    </row>
    <row r="19" spans="1:4" x14ac:dyDescent="0.25">
      <c r="A19" s="3" t="s">
        <v>0</v>
      </c>
      <c r="B19" s="3" t="s">
        <v>15</v>
      </c>
      <c r="C19" s="3" t="s">
        <v>14</v>
      </c>
      <c r="D19" s="4" t="s">
        <v>17</v>
      </c>
    </row>
    <row r="20" spans="1:4" x14ac:dyDescent="0.25">
      <c r="A20" t="s">
        <v>13</v>
      </c>
      <c r="B20" s="1">
        <v>633091</v>
      </c>
      <c r="C20" s="1">
        <v>12034</v>
      </c>
      <c r="D20" s="9">
        <f>B20/C20</f>
        <v>52.60852584344358</v>
      </c>
    </row>
    <row r="21" spans="1:4" x14ac:dyDescent="0.25">
      <c r="A21" t="s">
        <v>4</v>
      </c>
      <c r="B21" s="1">
        <v>255218</v>
      </c>
      <c r="C21" s="1">
        <v>2582</v>
      </c>
      <c r="D21" s="9">
        <f>B21/C21</f>
        <v>98.845081332300538</v>
      </c>
    </row>
    <row r="22" spans="1:4" x14ac:dyDescent="0.25">
      <c r="A22" t="s">
        <v>10</v>
      </c>
      <c r="B22" s="1">
        <v>1621870</v>
      </c>
      <c r="C22" s="1">
        <v>12279</v>
      </c>
      <c r="D22" s="9">
        <f>B22/C22</f>
        <v>132.08486033064582</v>
      </c>
    </row>
    <row r="23" spans="1:4" x14ac:dyDescent="0.25">
      <c r="A23" t="s">
        <v>6</v>
      </c>
      <c r="B23" s="1">
        <v>1236555</v>
      </c>
      <c r="C23" s="1">
        <v>5186</v>
      </c>
      <c r="D23" s="9">
        <f>B23/C23</f>
        <v>238.44099498650212</v>
      </c>
    </row>
    <row r="24" spans="1:4" x14ac:dyDescent="0.25">
      <c r="A24" t="s">
        <v>7</v>
      </c>
      <c r="B24" s="1">
        <v>3361210</v>
      </c>
      <c r="C24" s="1">
        <v>12500</v>
      </c>
      <c r="D24" s="9">
        <f>B24/C24</f>
        <v>268.89679999999998</v>
      </c>
    </row>
    <row r="25" spans="1:4" x14ac:dyDescent="0.25">
      <c r="A25" t="s">
        <v>1</v>
      </c>
      <c r="B25" s="1">
        <v>5568440</v>
      </c>
      <c r="C25" s="1">
        <v>18522</v>
      </c>
      <c r="D25" s="9">
        <f>B25/C25</f>
        <v>300.63923982291328</v>
      </c>
    </row>
    <row r="26" spans="1:4" x14ac:dyDescent="0.25">
      <c r="A26" t="s">
        <v>9</v>
      </c>
      <c r="B26" s="1">
        <v>40978228</v>
      </c>
      <c r="C26" s="1">
        <v>124639</v>
      </c>
      <c r="D26" s="9">
        <f>B26/C26</f>
        <v>328.77532714479418</v>
      </c>
    </row>
    <row r="27" spans="1:4" x14ac:dyDescent="0.25">
      <c r="A27" t="s">
        <v>11</v>
      </c>
      <c r="B27" s="1">
        <v>6865291</v>
      </c>
      <c r="C27" s="1">
        <v>15539</v>
      </c>
      <c r="D27" s="9">
        <f>B27/C27</f>
        <v>441.81034815625202</v>
      </c>
    </row>
    <row r="28" spans="1:4" x14ac:dyDescent="0.25">
      <c r="A28" t="s">
        <v>12</v>
      </c>
      <c r="B28" s="1">
        <v>56988783</v>
      </c>
      <c r="C28" s="1">
        <v>94890</v>
      </c>
      <c r="D28" s="9">
        <f>B28/C28</f>
        <v>600.57733164717035</v>
      </c>
    </row>
    <row r="29" spans="1:4" x14ac:dyDescent="0.25">
      <c r="A29" t="s">
        <v>3</v>
      </c>
      <c r="B29" s="1">
        <v>11656480</v>
      </c>
      <c r="C29" s="1">
        <v>18764</v>
      </c>
      <c r="D29" s="9">
        <f>B29/C29</f>
        <v>621.21509273076106</v>
      </c>
    </row>
    <row r="30" spans="1:4" x14ac:dyDescent="0.25">
      <c r="A30" t="s">
        <v>2</v>
      </c>
      <c r="B30" s="1">
        <v>14782338</v>
      </c>
      <c r="C30" s="1">
        <v>19693</v>
      </c>
      <c r="D30" s="9">
        <f>B30/C30</f>
        <v>750.63921190270651</v>
      </c>
    </row>
    <row r="31" spans="1:4" x14ac:dyDescent="0.25">
      <c r="A31" t="s">
        <v>8</v>
      </c>
      <c r="B31" s="1">
        <v>14853295</v>
      </c>
      <c r="C31" s="1">
        <v>18930</v>
      </c>
      <c r="D31" s="9">
        <f>B31/C31</f>
        <v>784.64315900686745</v>
      </c>
    </row>
    <row r="32" spans="1:4" x14ac:dyDescent="0.25">
      <c r="A32" t="s">
        <v>5</v>
      </c>
      <c r="B32" s="1">
        <v>62958738</v>
      </c>
      <c r="C32" s="1">
        <v>47313</v>
      </c>
      <c r="D32" s="9">
        <f>B32/C32</f>
        <v>1330.6858157377465</v>
      </c>
    </row>
    <row r="33" spans="1:4" x14ac:dyDescent="0.25">
      <c r="A33" s="3" t="s">
        <v>16</v>
      </c>
      <c r="B33" s="5">
        <f>SUM(B20:B32)</f>
        <v>221759537</v>
      </c>
      <c r="C33" s="5">
        <f>SUM(C20:C32)</f>
        <v>402871</v>
      </c>
      <c r="D33" s="7">
        <f t="shared" ref="D20:D33" si="1">B33/C33</f>
        <v>550.44800196588983</v>
      </c>
    </row>
    <row r="34" spans="1:4" x14ac:dyDescent="0.25">
      <c r="B34" s="8"/>
      <c r="C34" s="1"/>
      <c r="D34" s="9"/>
    </row>
    <row r="35" spans="1:4" x14ac:dyDescent="0.25">
      <c r="B35" s="8"/>
      <c r="C35" s="1"/>
      <c r="D35" s="9"/>
    </row>
    <row r="36" spans="1:4" x14ac:dyDescent="0.25">
      <c r="B36" s="8"/>
      <c r="C36" s="1"/>
      <c r="D36" s="9"/>
    </row>
  </sheetData>
  <sortState xmlns:xlrd2="http://schemas.microsoft.com/office/spreadsheetml/2017/richdata2" ref="A20:D32">
    <sortCondition ref="D20:D32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_404_Surplus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Waldie</dc:creator>
  <cp:lastModifiedBy>Kenneth Waldie</cp:lastModifiedBy>
  <dcterms:created xsi:type="dcterms:W3CDTF">2023-01-01T19:45:14Z</dcterms:created>
  <dcterms:modified xsi:type="dcterms:W3CDTF">2023-01-02T17:19:36Z</dcterms:modified>
</cp:coreProperties>
</file>